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hit\Desktop\MW Info\"/>
    </mc:Choice>
  </mc:AlternateContent>
  <xr:revisionPtr revIDLastSave="0" documentId="13_ncr:1_{C93BA38F-D3A8-4843-A9A4-A098FCC53B59}" xr6:coauthVersionLast="47" xr6:coauthVersionMax="47" xr10:uidLastSave="{00000000-0000-0000-0000-000000000000}"/>
  <bookViews>
    <workbookView xWindow="-93" yWindow="-93" windowWidth="20186" windowHeight="12920" xr2:uid="{A0075689-57C1-4F3D-8208-195672741797}"/>
  </bookViews>
  <sheets>
    <sheet name="jetBlue" sheetId="2" r:id="rId1"/>
    <sheet name="BoA Cash Reserv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2" l="1"/>
  <c r="E31" i="2"/>
  <c r="C35" i="1"/>
  <c r="G16" i="1"/>
  <c r="G25" i="1" s="1"/>
  <c r="E3" i="2"/>
  <c r="E14" i="2" s="1"/>
  <c r="G14" i="2"/>
  <c r="G14" i="1"/>
  <c r="E25" i="1"/>
  <c r="C33" i="1" s="1"/>
  <c r="C36" i="1" s="1"/>
  <c r="C10" i="1"/>
  <c r="C25" i="1" s="1"/>
  <c r="C34" i="1" s="1"/>
  <c r="K14" i="1"/>
  <c r="I14" i="1"/>
  <c r="I25" i="1" s="1"/>
  <c r="K10" i="1"/>
  <c r="K25" i="1" s="1"/>
  <c r="E28" i="2"/>
</calcChain>
</file>

<file path=xl/sharedStrings.xml><?xml version="1.0" encoding="utf-8"?>
<sst xmlns="http://schemas.openxmlformats.org/spreadsheetml/2006/main" count="48" uniqueCount="30">
  <si>
    <t>Statement Period</t>
  </si>
  <si>
    <t>4/5/21-5/4/21</t>
  </si>
  <si>
    <t>Charges</t>
  </si>
  <si>
    <t>Interest</t>
  </si>
  <si>
    <t>5/5/21-6/4/21</t>
  </si>
  <si>
    <t>6/5/21-7/4/21</t>
  </si>
  <si>
    <t>7/5/21-8/4/21</t>
  </si>
  <si>
    <t>8/5/21-8/21/21</t>
  </si>
  <si>
    <t>Credits</t>
  </si>
  <si>
    <t>Pmts</t>
  </si>
  <si>
    <t>Misc Charges</t>
  </si>
  <si>
    <t>subtotal</t>
  </si>
  <si>
    <t>BoA Cash Reserve</t>
  </si>
  <si>
    <t>Home Improv.</t>
  </si>
  <si>
    <t>Home  Improv</t>
  </si>
  <si>
    <t xml:space="preserve">Net Improvement </t>
  </si>
  <si>
    <t>Total</t>
  </si>
  <si>
    <t>AJ Rose</t>
  </si>
  <si>
    <t>Floor &amp; Décor</t>
  </si>
  <si>
    <t>Moynahan</t>
  </si>
  <si>
    <t>Lowes</t>
  </si>
  <si>
    <t xml:space="preserve">Lowes </t>
  </si>
  <si>
    <t>Payments</t>
  </si>
  <si>
    <t>Home Improvments</t>
  </si>
  <si>
    <t>??</t>
  </si>
  <si>
    <t>TOTAL</t>
  </si>
  <si>
    <t>Subtotal</t>
  </si>
  <si>
    <t>CitiCard purchases</t>
  </si>
  <si>
    <t>WP Purchases</t>
  </si>
  <si>
    <t>Home Depot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</si>
</sst>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m/d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43" fontId="0" fillId="0" borderId="0" xfId="1" applyFont="1"/>
    <xf numFmtId="43" fontId="0" fillId="0" borderId="1" xfId="1" applyFont="1" applyBorder="1"/>
    <xf numFmtId="0" fontId="2" fillId="0" borderId="0" xfId="0" applyFont="1"/>
    <xf numFmtId="165" fontId="0" fillId="0" borderId="0" xfId="0" applyNumberFormat="1" applyAlignment="1">
      <alignment horizontal="justify"/>
    </xf>
    <xf numFmtId="43" fontId="2" fillId="0" borderId="0" xfId="1" applyFont="1"/>
    <xf numFmtId="43" fontId="0" fillId="0" borderId="0" xfId="1" applyFont="1" applyBorder="1"/>
    <xf numFmtId="14" fontId="0" fillId="0" borderId="0" xfId="0" applyNumberFormat="1" applyAlignment="1">
      <alignment horizontal="center"/>
    </xf>
    <xf numFmtId="43" fontId="0" fillId="0" borderId="0" xfId="0" applyNumberFormat="1"/>
    <xf numFmtId="44" fontId="0" fillId="0" borderId="0" xfId="2" applyFont="1"/>
    <xf numFmtId="44" fontId="2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6F030-AA33-4787-9F5E-F01663045C79}">
  <dimension ref="A1:L61"/>
  <sheetViews>
    <sheetView tabSelected="1" workbookViewId="0">
      <selection activeCell="C28" sqref="C28"/>
    </sheetView>
  </sheetViews>
  <sheetFormatPr defaultRowHeight="14.35" x14ac:dyDescent="0.5"/>
  <cols>
    <col min="1" max="1" width="16.1171875" customWidth="1"/>
    <col min="2" max="2" width="2.41015625" customWidth="1"/>
    <col min="3" max="3" width="11.9375" customWidth="1"/>
    <col min="4" max="4" width="2.5859375" customWidth="1"/>
    <col min="5" max="5" width="12.52734375" customWidth="1"/>
    <col min="6" max="6" width="2.8203125" customWidth="1"/>
    <col min="7" max="7" width="11.87890625" bestFit="1" customWidth="1"/>
    <col min="8" max="8" width="4.1171875" customWidth="1"/>
    <col min="9" max="9" width="9.5859375" customWidth="1"/>
    <col min="10" max="10" width="2.76171875" customWidth="1"/>
    <col min="11" max="11" width="9.76171875" customWidth="1"/>
    <col min="12" max="12" width="4.46875" customWidth="1"/>
    <col min="13" max="13" width="13.05859375" customWidth="1"/>
  </cols>
  <sheetData>
    <row r="1" spans="1:12" x14ac:dyDescent="0.5">
      <c r="A1" s="4"/>
      <c r="C1" s="2"/>
      <c r="D1" s="2"/>
      <c r="E1" s="2"/>
      <c r="F1" s="2"/>
      <c r="G1" s="2"/>
      <c r="H1" s="2"/>
      <c r="I1" s="2"/>
      <c r="J1" s="2"/>
      <c r="K1" s="2"/>
    </row>
    <row r="2" spans="1:12" x14ac:dyDescent="0.5">
      <c r="C2" s="2"/>
      <c r="D2" s="2"/>
      <c r="E2" s="2"/>
      <c r="F2" s="2"/>
      <c r="G2" s="2"/>
      <c r="H2" s="2"/>
      <c r="I2" s="2"/>
      <c r="J2" s="2"/>
      <c r="K2" s="2"/>
    </row>
    <row r="3" spans="1:12" x14ac:dyDescent="0.5">
      <c r="A3" s="5">
        <v>44405</v>
      </c>
      <c r="C3" t="s">
        <v>17</v>
      </c>
      <c r="D3" s="2"/>
      <c r="E3" s="10">
        <f>50+1685.45</f>
        <v>1735.45</v>
      </c>
      <c r="F3" s="2"/>
      <c r="G3" s="2"/>
      <c r="H3" s="2"/>
      <c r="I3" s="2"/>
      <c r="J3" s="2"/>
      <c r="K3" s="2"/>
    </row>
    <row r="4" spans="1:12" x14ac:dyDescent="0.5">
      <c r="A4" s="5">
        <v>44437</v>
      </c>
      <c r="C4" t="s">
        <v>18</v>
      </c>
      <c r="D4" s="2"/>
      <c r="E4" s="10">
        <v>828.43</v>
      </c>
      <c r="F4" s="2"/>
      <c r="G4" s="2"/>
      <c r="H4" s="2"/>
      <c r="I4" s="2"/>
      <c r="J4" s="2"/>
      <c r="K4" s="2"/>
      <c r="L4" s="1"/>
    </row>
    <row r="5" spans="1:12" x14ac:dyDescent="0.5">
      <c r="A5" s="5">
        <v>44440</v>
      </c>
      <c r="C5" t="s">
        <v>19</v>
      </c>
      <c r="D5" s="2"/>
      <c r="E5" s="10">
        <v>114.46</v>
      </c>
      <c r="F5" s="2"/>
      <c r="G5" s="2"/>
      <c r="H5" s="2"/>
      <c r="I5" s="2"/>
      <c r="J5" s="2"/>
      <c r="K5" s="2"/>
      <c r="L5" s="1"/>
    </row>
    <row r="6" spans="1:12" x14ac:dyDescent="0.5">
      <c r="A6" s="5">
        <v>44439</v>
      </c>
      <c r="C6" s="2" t="s">
        <v>29</v>
      </c>
      <c r="D6" s="2"/>
      <c r="E6" s="10">
        <v>19.07</v>
      </c>
      <c r="F6" s="2"/>
      <c r="G6" s="2"/>
      <c r="H6" s="2"/>
      <c r="I6" s="2"/>
      <c r="J6" s="2"/>
      <c r="K6" s="2"/>
      <c r="L6" s="1"/>
    </row>
    <row r="7" spans="1:12" x14ac:dyDescent="0.5">
      <c r="A7" s="5">
        <v>44439</v>
      </c>
      <c r="C7" s="2" t="s">
        <v>20</v>
      </c>
      <c r="D7" s="2"/>
      <c r="E7" s="10">
        <v>48.79</v>
      </c>
      <c r="F7" s="2"/>
      <c r="G7" s="2"/>
      <c r="H7" s="2"/>
      <c r="I7" s="2"/>
      <c r="J7" s="2"/>
      <c r="K7" s="2"/>
      <c r="L7" s="1"/>
    </row>
    <row r="8" spans="1:12" x14ac:dyDescent="0.5">
      <c r="A8" s="5">
        <v>44449</v>
      </c>
      <c r="C8" s="2" t="s">
        <v>21</v>
      </c>
      <c r="D8" s="2"/>
      <c r="E8" s="10">
        <v>-8.48</v>
      </c>
      <c r="F8" s="2"/>
      <c r="G8" s="2"/>
      <c r="H8" s="2"/>
      <c r="I8" s="2"/>
      <c r="J8" s="2"/>
      <c r="K8" s="2"/>
      <c r="L8" s="1"/>
    </row>
    <row r="9" spans="1:12" x14ac:dyDescent="0.5">
      <c r="A9" s="5">
        <v>44457</v>
      </c>
      <c r="C9" s="2" t="s">
        <v>29</v>
      </c>
      <c r="D9" s="2"/>
      <c r="E9" s="10">
        <v>34.090000000000003</v>
      </c>
      <c r="F9" s="2"/>
      <c r="G9" s="2"/>
      <c r="H9" s="2"/>
      <c r="I9" s="2"/>
      <c r="J9" s="2"/>
      <c r="K9" s="2"/>
      <c r="L9" s="1"/>
    </row>
    <row r="10" spans="1:12" x14ac:dyDescent="0.5">
      <c r="A10" s="5">
        <v>44459</v>
      </c>
      <c r="C10" s="2" t="s">
        <v>29</v>
      </c>
      <c r="D10" s="2"/>
      <c r="E10" s="10">
        <v>30.64</v>
      </c>
      <c r="F10" s="2"/>
      <c r="G10" s="2"/>
      <c r="H10" s="2"/>
      <c r="I10" s="2"/>
      <c r="J10" s="2"/>
      <c r="K10" s="2"/>
      <c r="L10" s="1"/>
    </row>
    <row r="11" spans="1:12" x14ac:dyDescent="0.5">
      <c r="A11" s="5">
        <v>44457</v>
      </c>
      <c r="C11" s="2" t="s">
        <v>17</v>
      </c>
      <c r="D11" s="2"/>
      <c r="E11" s="10">
        <v>-96.41</v>
      </c>
      <c r="F11" s="2"/>
      <c r="G11" s="2"/>
      <c r="H11" s="2"/>
      <c r="I11" s="2"/>
      <c r="J11" s="2"/>
      <c r="K11" s="2"/>
      <c r="L11" s="1"/>
    </row>
    <row r="12" spans="1:12" x14ac:dyDescent="0.5">
      <c r="A12" s="5"/>
      <c r="C12" s="2"/>
      <c r="D12" s="2"/>
      <c r="E12" s="10"/>
      <c r="F12" s="2"/>
      <c r="G12" s="2"/>
      <c r="H12" s="2"/>
      <c r="I12" s="2"/>
      <c r="J12" s="2"/>
      <c r="K12" s="2"/>
      <c r="L12" s="1"/>
    </row>
    <row r="13" spans="1:12" x14ac:dyDescent="0.5">
      <c r="A13" s="5"/>
      <c r="C13" s="2"/>
      <c r="D13" s="6"/>
      <c r="E13" s="10"/>
      <c r="F13" s="2"/>
      <c r="G13" s="2"/>
      <c r="H13" s="2"/>
      <c r="I13" s="2"/>
      <c r="J13" s="2"/>
      <c r="K13" s="2"/>
      <c r="L13" s="1"/>
    </row>
    <row r="14" spans="1:12" x14ac:dyDescent="0.5">
      <c r="A14" t="s">
        <v>26</v>
      </c>
      <c r="C14" s="2"/>
      <c r="D14" s="2"/>
      <c r="E14" s="10">
        <f>SUM(E3:E12)</f>
        <v>2706.0400000000004</v>
      </c>
      <c r="F14" s="2"/>
      <c r="G14" s="2">
        <f>SUM(G3:G12)</f>
        <v>0</v>
      </c>
      <c r="H14" s="2"/>
      <c r="I14" s="2"/>
      <c r="J14" s="2"/>
      <c r="K14" s="2"/>
      <c r="L14" s="1"/>
    </row>
    <row r="15" spans="1:12" x14ac:dyDescent="0.5">
      <c r="C15" s="2"/>
      <c r="D15" s="2"/>
      <c r="E15" s="10"/>
      <c r="F15" s="2"/>
      <c r="G15" s="2"/>
      <c r="H15" s="2"/>
      <c r="I15" s="2"/>
      <c r="J15" s="2"/>
      <c r="K15" s="2"/>
      <c r="L15" s="1"/>
    </row>
    <row r="16" spans="1:12" x14ac:dyDescent="0.5">
      <c r="A16" s="4"/>
      <c r="C16" s="2"/>
      <c r="D16" s="2"/>
      <c r="E16" s="10"/>
      <c r="F16" s="2"/>
      <c r="G16" s="2"/>
      <c r="H16" s="2"/>
      <c r="I16" s="2"/>
      <c r="J16" s="2"/>
      <c r="K16" s="2"/>
      <c r="L16" s="1"/>
    </row>
    <row r="17" spans="1:12" x14ac:dyDescent="0.5">
      <c r="A17" s="5">
        <v>44441</v>
      </c>
      <c r="C17" s="2" t="s">
        <v>29</v>
      </c>
      <c r="D17" s="2"/>
      <c r="E17" s="10">
        <v>26.52</v>
      </c>
      <c r="F17" s="2"/>
      <c r="G17" s="2"/>
      <c r="H17" s="2"/>
      <c r="I17" s="2"/>
      <c r="J17" s="2"/>
      <c r="K17" s="2"/>
      <c r="L17" s="1"/>
    </row>
    <row r="18" spans="1:12" x14ac:dyDescent="0.5">
      <c r="A18" s="5">
        <v>44441</v>
      </c>
      <c r="C18" s="2" t="s">
        <v>29</v>
      </c>
      <c r="D18" s="2"/>
      <c r="E18" s="10">
        <v>142.34</v>
      </c>
      <c r="F18" s="2"/>
      <c r="G18" s="2"/>
      <c r="H18" s="2"/>
      <c r="I18" s="2"/>
      <c r="J18" s="2"/>
      <c r="K18" s="2"/>
      <c r="L18" s="1"/>
    </row>
    <row r="19" spans="1:12" x14ac:dyDescent="0.5">
      <c r="A19" s="5">
        <v>44441</v>
      </c>
      <c r="C19" s="2" t="s">
        <v>29</v>
      </c>
      <c r="D19" s="2"/>
      <c r="E19" s="10">
        <v>-126.43</v>
      </c>
      <c r="F19" s="2"/>
      <c r="G19" s="2"/>
      <c r="H19" s="2"/>
      <c r="I19" s="2"/>
      <c r="J19" s="2"/>
      <c r="K19" s="2"/>
      <c r="L19" s="1"/>
    </row>
    <row r="20" spans="1:12" x14ac:dyDescent="0.5">
      <c r="A20" s="5">
        <v>44442</v>
      </c>
      <c r="C20" s="2" t="s">
        <v>29</v>
      </c>
      <c r="D20" s="2"/>
      <c r="E20" s="10">
        <v>197.5</v>
      </c>
      <c r="F20" s="2"/>
      <c r="G20" s="2"/>
      <c r="H20" s="2"/>
      <c r="I20" s="2"/>
      <c r="J20" s="2"/>
      <c r="K20" s="2"/>
      <c r="L20" s="1"/>
    </row>
    <row r="21" spans="1:12" x14ac:dyDescent="0.5">
      <c r="A21" s="5">
        <v>44442</v>
      </c>
      <c r="C21" s="2" t="s">
        <v>29</v>
      </c>
      <c r="D21" s="2"/>
      <c r="E21" s="10">
        <v>89.41</v>
      </c>
      <c r="F21" s="2"/>
      <c r="G21" s="2"/>
      <c r="H21" s="2"/>
      <c r="I21" s="2"/>
      <c r="J21" s="2"/>
      <c r="K21" s="2"/>
      <c r="L21" s="1"/>
    </row>
    <row r="22" spans="1:12" x14ac:dyDescent="0.5">
      <c r="A22" s="5">
        <v>44444</v>
      </c>
      <c r="C22" s="2" t="s">
        <v>29</v>
      </c>
      <c r="D22" s="2"/>
      <c r="E22" s="10">
        <v>48.78</v>
      </c>
      <c r="F22" s="2"/>
      <c r="G22" s="2"/>
      <c r="H22" s="2"/>
      <c r="I22" s="2"/>
      <c r="J22" s="2"/>
      <c r="K22" s="2"/>
      <c r="L22" s="1"/>
    </row>
    <row r="23" spans="1:12" x14ac:dyDescent="0.5">
      <c r="A23" s="5">
        <v>44444</v>
      </c>
      <c r="C23" s="2" t="s">
        <v>29</v>
      </c>
      <c r="D23" s="2"/>
      <c r="E23" s="10">
        <v>32.4</v>
      </c>
      <c r="F23" s="2"/>
      <c r="G23" s="2"/>
      <c r="H23" s="2"/>
      <c r="I23" s="2"/>
      <c r="J23" s="2"/>
      <c r="K23" s="2"/>
      <c r="L23" s="1"/>
    </row>
    <row r="24" spans="1:12" x14ac:dyDescent="0.5">
      <c r="A24" s="5">
        <v>44461</v>
      </c>
      <c r="C24" s="2" t="s">
        <v>29</v>
      </c>
      <c r="D24" s="2"/>
      <c r="E24" s="10">
        <v>-12.72</v>
      </c>
      <c r="F24" s="2"/>
      <c r="G24" s="2"/>
      <c r="H24" s="2"/>
      <c r="I24" s="2"/>
      <c r="J24" s="2"/>
      <c r="K24" s="2"/>
      <c r="L24" s="1"/>
    </row>
    <row r="25" spans="1:12" x14ac:dyDescent="0.5">
      <c r="A25" s="5">
        <v>44461</v>
      </c>
      <c r="C25" s="2" t="s">
        <v>29</v>
      </c>
      <c r="D25" s="2"/>
      <c r="E25" s="10">
        <v>-16.95</v>
      </c>
      <c r="F25" s="2"/>
      <c r="G25" s="2"/>
      <c r="H25" s="2"/>
      <c r="I25" s="2"/>
      <c r="J25" s="2"/>
      <c r="K25" s="2"/>
      <c r="L25" s="1"/>
    </row>
    <row r="26" spans="1:12" x14ac:dyDescent="0.5">
      <c r="A26" s="5" t="s">
        <v>24</v>
      </c>
      <c r="C26" s="2" t="s">
        <v>29</v>
      </c>
      <c r="D26" s="2"/>
      <c r="E26" s="10">
        <v>-158.31</v>
      </c>
      <c r="F26" s="2"/>
      <c r="G26" s="2"/>
      <c r="H26" s="2"/>
      <c r="I26" s="2"/>
      <c r="J26" s="2"/>
      <c r="K26" s="2"/>
      <c r="L26" s="1"/>
    </row>
    <row r="27" spans="1:12" x14ac:dyDescent="0.5">
      <c r="A27" s="5" t="s">
        <v>24</v>
      </c>
      <c r="C27" s="2" t="s">
        <v>29</v>
      </c>
      <c r="D27" s="2"/>
      <c r="E27" s="10">
        <v>-89.41</v>
      </c>
      <c r="F27" s="2"/>
      <c r="G27" s="2"/>
      <c r="H27" s="2"/>
      <c r="I27" s="2"/>
      <c r="J27" s="2"/>
      <c r="K27" s="2"/>
      <c r="L27" s="1"/>
    </row>
    <row r="28" spans="1:12" x14ac:dyDescent="0.5">
      <c r="A28" s="5" t="s">
        <v>26</v>
      </c>
      <c r="C28" s="2"/>
      <c r="D28" s="2"/>
      <c r="E28" s="10">
        <f>SUM(E17:E27)</f>
        <v>133.12999999999997</v>
      </c>
      <c r="F28" s="2"/>
      <c r="G28" s="2"/>
      <c r="H28" s="2"/>
      <c r="I28" s="2"/>
      <c r="J28" s="2"/>
      <c r="K28" s="2"/>
      <c r="L28" s="1"/>
    </row>
    <row r="29" spans="1:12" x14ac:dyDescent="0.5">
      <c r="A29" s="5"/>
      <c r="C29" s="2"/>
      <c r="D29" s="2"/>
      <c r="E29" s="10"/>
      <c r="F29" s="2"/>
      <c r="G29" s="2"/>
      <c r="H29" s="2"/>
      <c r="I29" s="2"/>
      <c r="J29" s="2"/>
      <c r="K29" s="2"/>
      <c r="L29" s="1"/>
    </row>
    <row r="30" spans="1:12" x14ac:dyDescent="0.5">
      <c r="A30" s="5"/>
      <c r="C30" s="2"/>
      <c r="D30" s="2"/>
      <c r="E30" s="10"/>
      <c r="F30" s="2"/>
      <c r="G30" s="2"/>
      <c r="H30" s="2"/>
      <c r="I30" s="2"/>
      <c r="J30" s="2"/>
      <c r="K30" s="2"/>
      <c r="L30" s="1"/>
    </row>
    <row r="31" spans="1:12" x14ac:dyDescent="0.5">
      <c r="A31" s="5" t="s">
        <v>16</v>
      </c>
      <c r="C31" s="2"/>
      <c r="D31" s="2"/>
      <c r="E31" s="10">
        <f>E14+E28</f>
        <v>2839.1700000000005</v>
      </c>
      <c r="F31" s="2"/>
      <c r="G31" s="2"/>
      <c r="H31" s="2"/>
      <c r="I31" s="2"/>
      <c r="J31" s="2"/>
      <c r="K31" s="2"/>
      <c r="L31" s="1"/>
    </row>
    <row r="32" spans="1:12" x14ac:dyDescent="0.5">
      <c r="A32" s="5" t="s">
        <v>27</v>
      </c>
      <c r="C32" s="2"/>
      <c r="D32" s="2"/>
      <c r="E32" s="10">
        <v>500</v>
      </c>
      <c r="F32" s="2"/>
      <c r="G32" s="2"/>
      <c r="H32" s="2"/>
      <c r="I32" s="2"/>
      <c r="J32" s="2"/>
      <c r="K32" s="2"/>
      <c r="L32" s="1"/>
    </row>
    <row r="33" spans="1:12" x14ac:dyDescent="0.5">
      <c r="A33" s="5" t="s">
        <v>28</v>
      </c>
      <c r="C33" s="2"/>
      <c r="D33" s="2"/>
      <c r="E33" s="10">
        <v>126</v>
      </c>
      <c r="F33" s="2"/>
      <c r="G33" s="2"/>
      <c r="H33" s="2"/>
      <c r="I33" s="2"/>
      <c r="J33" s="2"/>
      <c r="K33" s="2"/>
      <c r="L33" s="1"/>
    </row>
    <row r="34" spans="1:12" x14ac:dyDescent="0.5">
      <c r="A34" s="5" t="s">
        <v>25</v>
      </c>
      <c r="C34" s="2"/>
      <c r="D34" s="2"/>
      <c r="E34" s="11">
        <f>SUM(E31:E33)</f>
        <v>3465.1700000000005</v>
      </c>
      <c r="F34" s="2"/>
      <c r="G34" s="2"/>
      <c r="H34" s="2"/>
      <c r="I34" s="2"/>
      <c r="J34" s="2"/>
      <c r="K34" s="2"/>
      <c r="L34" s="1"/>
    </row>
    <row r="35" spans="1:12" x14ac:dyDescent="0.5">
      <c r="C35" s="2"/>
      <c r="D35" s="2"/>
      <c r="E35" s="2"/>
      <c r="F35" s="2"/>
      <c r="G35" s="2"/>
      <c r="H35" s="2"/>
      <c r="I35" s="2"/>
      <c r="J35" s="2"/>
      <c r="K35" s="2"/>
      <c r="L35" s="1"/>
    </row>
    <row r="36" spans="1:12" x14ac:dyDescent="0.5">
      <c r="C36" s="2"/>
      <c r="D36" s="2"/>
      <c r="E36" s="2"/>
      <c r="F36" s="2"/>
      <c r="G36" s="2"/>
      <c r="H36" s="2"/>
      <c r="I36" s="2"/>
      <c r="J36" s="2"/>
      <c r="K36" s="2"/>
      <c r="L36" s="1"/>
    </row>
    <row r="37" spans="1:12" x14ac:dyDescent="0.5">
      <c r="C37" s="2"/>
      <c r="D37" s="2"/>
      <c r="E37" s="2"/>
      <c r="F37" s="2"/>
      <c r="G37" s="2"/>
      <c r="H37" s="2"/>
      <c r="I37" s="2"/>
      <c r="J37" s="2"/>
      <c r="K37" s="2"/>
      <c r="L37" s="1"/>
    </row>
    <row r="38" spans="1:12" x14ac:dyDescent="0.5">
      <c r="C38" s="2"/>
      <c r="D38" s="2"/>
      <c r="E38" s="2"/>
      <c r="F38" s="2"/>
      <c r="G38" s="2"/>
      <c r="H38" s="2"/>
      <c r="I38" s="2"/>
      <c r="J38" s="2"/>
      <c r="K38" s="2"/>
      <c r="L38" s="1"/>
    </row>
    <row r="39" spans="1:12" x14ac:dyDescent="0.5">
      <c r="C39" s="2"/>
      <c r="D39" s="2"/>
      <c r="E39" s="2"/>
      <c r="F39" s="2"/>
      <c r="G39" s="2"/>
      <c r="H39" s="2"/>
      <c r="I39" s="2"/>
      <c r="J39" s="2"/>
      <c r="K39" s="2"/>
      <c r="L39" s="1"/>
    </row>
    <row r="40" spans="1:12" x14ac:dyDescent="0.5">
      <c r="C40" s="2"/>
      <c r="D40" s="2"/>
      <c r="E40" s="2"/>
      <c r="F40" s="2"/>
      <c r="G40" s="2"/>
      <c r="H40" s="2"/>
      <c r="I40" s="2"/>
      <c r="J40" s="2"/>
      <c r="K40" s="2"/>
      <c r="L40" s="1"/>
    </row>
    <row r="41" spans="1:12" x14ac:dyDescent="0.5">
      <c r="C41" s="2"/>
      <c r="D41" s="2"/>
      <c r="E41" s="2"/>
      <c r="F41" s="2"/>
      <c r="G41" s="2"/>
      <c r="H41" s="2"/>
      <c r="I41" s="2"/>
      <c r="J41" s="2"/>
      <c r="K41" s="2"/>
      <c r="L41" s="1"/>
    </row>
    <row r="42" spans="1:12" x14ac:dyDescent="0.5">
      <c r="C42" s="2"/>
      <c r="D42" s="2"/>
      <c r="E42" s="2"/>
      <c r="F42" s="2"/>
      <c r="G42" s="2"/>
      <c r="H42" s="2"/>
      <c r="I42" s="2"/>
      <c r="J42" s="2"/>
      <c r="K42" s="2"/>
      <c r="L42" s="1"/>
    </row>
    <row r="43" spans="1:12" x14ac:dyDescent="0.5">
      <c r="C43" s="2"/>
      <c r="D43" s="2"/>
      <c r="E43" s="2"/>
      <c r="F43" s="2"/>
      <c r="G43" s="2"/>
      <c r="H43" s="2"/>
      <c r="I43" s="2"/>
      <c r="J43" s="2"/>
      <c r="K43" s="2"/>
      <c r="L43" s="1"/>
    </row>
    <row r="44" spans="1:12" x14ac:dyDescent="0.5">
      <c r="C44" s="2"/>
      <c r="D44" s="2"/>
      <c r="E44" s="2"/>
      <c r="F44" s="2"/>
      <c r="G44" s="2"/>
      <c r="H44" s="2"/>
      <c r="I44" s="2"/>
      <c r="J44" s="2"/>
      <c r="K44" s="2"/>
      <c r="L44" s="1"/>
    </row>
    <row r="45" spans="1:12" x14ac:dyDescent="0.5">
      <c r="C45" s="2"/>
      <c r="D45" s="2"/>
      <c r="E45" s="2"/>
      <c r="F45" s="2"/>
      <c r="G45" s="2"/>
      <c r="H45" s="2"/>
      <c r="I45" s="2"/>
      <c r="J45" s="2"/>
      <c r="K45" s="2"/>
      <c r="L45" s="1"/>
    </row>
    <row r="46" spans="1:12" x14ac:dyDescent="0.5">
      <c r="C46" s="2"/>
      <c r="D46" s="2"/>
      <c r="E46" s="2"/>
      <c r="F46" s="2"/>
      <c r="G46" s="2"/>
      <c r="H46" s="2"/>
      <c r="I46" s="2"/>
      <c r="J46" s="2"/>
      <c r="K46" s="2"/>
      <c r="L46" s="1"/>
    </row>
    <row r="47" spans="1:12" x14ac:dyDescent="0.5">
      <c r="C47" s="2"/>
      <c r="D47" s="2"/>
      <c r="E47" s="2"/>
      <c r="F47" s="2"/>
      <c r="G47" s="2"/>
      <c r="H47" s="2"/>
      <c r="I47" s="2"/>
      <c r="J47" s="2"/>
      <c r="K47" s="2"/>
      <c r="L47" s="1"/>
    </row>
    <row r="48" spans="1:12" x14ac:dyDescent="0.5">
      <c r="C48" s="2"/>
      <c r="D48" s="2"/>
      <c r="E48" s="2"/>
      <c r="F48" s="2"/>
      <c r="G48" s="2"/>
      <c r="H48" s="2"/>
      <c r="I48" s="2"/>
      <c r="J48" s="2"/>
      <c r="K48" s="2"/>
      <c r="L48" s="1"/>
    </row>
    <row r="49" spans="3:12" x14ac:dyDescent="0.5">
      <c r="C49" s="2"/>
      <c r="D49" s="2"/>
      <c r="E49" s="2"/>
      <c r="F49" s="2"/>
      <c r="G49" s="2"/>
      <c r="H49" s="2"/>
      <c r="I49" s="2"/>
      <c r="J49" s="2"/>
      <c r="K49" s="2"/>
      <c r="L49" s="1"/>
    </row>
    <row r="50" spans="3:12" x14ac:dyDescent="0.5">
      <c r="C50" s="2"/>
      <c r="D50" s="2"/>
      <c r="E50" s="2"/>
      <c r="F50" s="2"/>
      <c r="G50" s="2"/>
      <c r="H50" s="2"/>
      <c r="I50" s="2"/>
      <c r="J50" s="2"/>
      <c r="K50" s="2"/>
      <c r="L50" s="1"/>
    </row>
    <row r="51" spans="3:12" x14ac:dyDescent="0.5">
      <c r="C51" s="2"/>
      <c r="D51" s="2"/>
      <c r="E51" s="2"/>
      <c r="F51" s="2"/>
      <c r="G51" s="2"/>
      <c r="H51" s="2"/>
      <c r="I51" s="2"/>
      <c r="J51" s="2"/>
      <c r="K51" s="2"/>
      <c r="L51" s="1"/>
    </row>
    <row r="52" spans="3:12" x14ac:dyDescent="0.5">
      <c r="C52" s="2"/>
      <c r="D52" s="2"/>
      <c r="E52" s="2"/>
      <c r="F52" s="2"/>
      <c r="G52" s="2"/>
      <c r="H52" s="2"/>
      <c r="I52" s="2"/>
      <c r="J52" s="2"/>
      <c r="K52" s="2"/>
      <c r="L52" s="1"/>
    </row>
    <row r="53" spans="3:12" x14ac:dyDescent="0.5">
      <c r="C53" s="2"/>
      <c r="D53" s="2"/>
      <c r="E53" s="2"/>
      <c r="F53" s="2"/>
      <c r="G53" s="2"/>
      <c r="H53" s="2"/>
      <c r="I53" s="2"/>
      <c r="J53" s="2"/>
      <c r="K53" s="2"/>
      <c r="L53" s="1"/>
    </row>
    <row r="54" spans="3:12" x14ac:dyDescent="0.5">
      <c r="C54" s="2"/>
      <c r="D54" s="2"/>
      <c r="E54" s="2"/>
      <c r="F54" s="2"/>
      <c r="G54" s="2"/>
      <c r="H54" s="2"/>
      <c r="I54" s="2"/>
      <c r="J54" s="2"/>
      <c r="K54" s="2"/>
      <c r="L54" s="1"/>
    </row>
    <row r="55" spans="3:12" x14ac:dyDescent="0.5">
      <c r="C55" s="2"/>
      <c r="D55" s="2"/>
      <c r="E55" s="2"/>
      <c r="F55" s="2"/>
      <c r="G55" s="2"/>
      <c r="H55" s="2"/>
      <c r="I55" s="2"/>
      <c r="J55" s="2"/>
      <c r="K55" s="2"/>
      <c r="L55" s="1"/>
    </row>
    <row r="56" spans="3:12" x14ac:dyDescent="0.5">
      <c r="C56" s="2"/>
      <c r="D56" s="2"/>
      <c r="E56" s="2"/>
      <c r="F56" s="2"/>
      <c r="G56" s="2"/>
      <c r="H56" s="2"/>
      <c r="I56" s="2"/>
      <c r="J56" s="2"/>
      <c r="K56" s="2"/>
      <c r="L56" s="1"/>
    </row>
    <row r="57" spans="3:12" x14ac:dyDescent="0.5">
      <c r="C57" s="2"/>
      <c r="D57" s="2"/>
      <c r="E57" s="2"/>
      <c r="F57" s="2"/>
      <c r="G57" s="2"/>
      <c r="H57" s="2"/>
      <c r="I57" s="2"/>
      <c r="J57" s="2"/>
      <c r="K57" s="2"/>
      <c r="L57" s="1"/>
    </row>
    <row r="58" spans="3:12" x14ac:dyDescent="0.5">
      <c r="C58" s="2"/>
      <c r="D58" s="2"/>
      <c r="E58" s="2"/>
      <c r="F58" s="2"/>
      <c r="G58" s="2"/>
      <c r="H58" s="2"/>
      <c r="I58" s="2"/>
      <c r="J58" s="2"/>
      <c r="K58" s="2"/>
      <c r="L58" s="1"/>
    </row>
    <row r="59" spans="3:12" x14ac:dyDescent="0.5">
      <c r="C59" s="2"/>
      <c r="D59" s="2"/>
      <c r="E59" s="2"/>
      <c r="F59" s="2"/>
      <c r="G59" s="2"/>
      <c r="H59" s="2"/>
      <c r="I59" s="2"/>
      <c r="J59" s="2"/>
      <c r="K59" s="2"/>
      <c r="L59" s="1"/>
    </row>
    <row r="60" spans="3:12" x14ac:dyDescent="0.5">
      <c r="C60" s="2"/>
      <c r="D60" s="2"/>
      <c r="E60" s="2"/>
      <c r="F60" s="2"/>
      <c r="G60" s="2"/>
      <c r="H60" s="2"/>
      <c r="I60" s="2"/>
      <c r="J60" s="2"/>
      <c r="K60" s="2"/>
    </row>
    <row r="61" spans="3:12" x14ac:dyDescent="0.5">
      <c r="C61" s="2"/>
      <c r="D61" s="2"/>
      <c r="E61" s="2"/>
      <c r="F61" s="2"/>
      <c r="G61" s="2"/>
      <c r="H61" s="2"/>
      <c r="I61" s="2"/>
      <c r="J61" s="2"/>
      <c r="K61" s="2"/>
    </row>
  </sheetData>
  <pageMargins left="0.7" right="0.7" top="0.75" bottom="0.75" header="0.3" footer="0.3"/>
  <pageSetup orientation="portrait" r:id="rId1"/>
  <headerFooter>
    <oddHeader>&amp;COFFICE IMPROVEMENTS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9FD6-3FF5-4943-87D1-254C5E5646F8}">
  <dimension ref="A5:M74"/>
  <sheetViews>
    <sheetView zoomScale="116" workbookViewId="0">
      <selection sqref="A1:XFD4"/>
    </sheetView>
  </sheetViews>
  <sheetFormatPr defaultRowHeight="14.35" x14ac:dyDescent="0.5"/>
  <cols>
    <col min="1" max="1" width="16.1171875" customWidth="1"/>
    <col min="2" max="2" width="2.41015625" customWidth="1"/>
    <col min="3" max="3" width="11.9375" customWidth="1"/>
    <col min="4" max="4" width="2.5859375" customWidth="1"/>
    <col min="5" max="5" width="8.9375" customWidth="1"/>
    <col min="6" max="6" width="2.8203125" customWidth="1"/>
    <col min="7" max="7" width="11.87890625" bestFit="1" customWidth="1"/>
    <col min="8" max="8" width="4.1171875" customWidth="1"/>
    <col min="9" max="9" width="9.5859375" customWidth="1"/>
    <col min="10" max="10" width="2.76171875" customWidth="1"/>
    <col min="11" max="11" width="9.76171875" customWidth="1"/>
    <col min="12" max="12" width="4.46875" customWidth="1"/>
    <col min="13" max="13" width="13.05859375" customWidth="1"/>
  </cols>
  <sheetData>
    <row r="5" spans="1:12" x14ac:dyDescent="0.5">
      <c r="A5" s="4" t="s">
        <v>12</v>
      </c>
      <c r="C5" t="s">
        <v>13</v>
      </c>
      <c r="E5" t="s">
        <v>9</v>
      </c>
      <c r="G5" t="s">
        <v>14</v>
      </c>
      <c r="I5" t="s">
        <v>10</v>
      </c>
      <c r="K5" t="s">
        <v>3</v>
      </c>
    </row>
    <row r="6" spans="1:12" x14ac:dyDescent="0.5">
      <c r="A6" t="s">
        <v>0</v>
      </c>
      <c r="C6" t="s">
        <v>8</v>
      </c>
      <c r="G6" t="s">
        <v>2</v>
      </c>
    </row>
    <row r="8" spans="1:12" x14ac:dyDescent="0.5">
      <c r="A8" t="s">
        <v>1</v>
      </c>
      <c r="C8" s="2">
        <v>-67.11</v>
      </c>
      <c r="D8" s="2"/>
      <c r="E8" s="2">
        <v>-150</v>
      </c>
      <c r="F8" s="2"/>
      <c r="G8" s="2">
        <v>2180.84</v>
      </c>
      <c r="H8" s="2"/>
      <c r="I8" s="2"/>
      <c r="J8" s="2"/>
      <c r="K8" s="2">
        <v>57.37</v>
      </c>
      <c r="L8" s="1"/>
    </row>
    <row r="9" spans="1:12" x14ac:dyDescent="0.5">
      <c r="C9" s="2"/>
      <c r="D9" s="2"/>
      <c r="E9" s="2"/>
      <c r="F9" s="2"/>
      <c r="G9" s="2"/>
      <c r="H9" s="2"/>
      <c r="I9" s="2"/>
      <c r="J9" s="2"/>
      <c r="K9" s="2"/>
      <c r="L9" s="1"/>
    </row>
    <row r="10" spans="1:12" x14ac:dyDescent="0.5">
      <c r="A10" t="s">
        <v>4</v>
      </c>
      <c r="C10" s="2">
        <f>-1488.21+150</f>
        <v>-1338.21</v>
      </c>
      <c r="D10" s="2"/>
      <c r="E10" s="2">
        <v>-150</v>
      </c>
      <c r="F10" s="2"/>
      <c r="G10" s="2">
        <v>182.6</v>
      </c>
      <c r="H10" s="2"/>
      <c r="I10" s="2">
        <v>146.46</v>
      </c>
      <c r="J10" s="2"/>
      <c r="K10" s="2">
        <f>60</f>
        <v>60</v>
      </c>
      <c r="L10" s="1"/>
    </row>
    <row r="11" spans="1:12" x14ac:dyDescent="0.5">
      <c r="C11" s="2"/>
      <c r="D11" s="2"/>
      <c r="E11" s="2"/>
      <c r="F11" s="2"/>
      <c r="G11" s="2"/>
      <c r="H11" s="2"/>
      <c r="I11" s="2"/>
      <c r="J11" s="2"/>
      <c r="K11" s="2"/>
      <c r="L11" s="1"/>
    </row>
    <row r="12" spans="1:12" x14ac:dyDescent="0.5">
      <c r="A12" t="s">
        <v>5</v>
      </c>
      <c r="C12" s="2">
        <v>-32.06</v>
      </c>
      <c r="D12" s="2"/>
      <c r="E12" s="2">
        <v>-150</v>
      </c>
      <c r="F12" s="2"/>
      <c r="G12" s="2">
        <v>0</v>
      </c>
      <c r="H12" s="2"/>
      <c r="I12" s="2"/>
      <c r="J12" s="2"/>
      <c r="K12" s="2">
        <v>55.43</v>
      </c>
      <c r="L12" s="1"/>
    </row>
    <row r="13" spans="1:12" x14ac:dyDescent="0.5">
      <c r="C13" s="2"/>
      <c r="D13" s="2"/>
      <c r="E13" s="2"/>
      <c r="F13" s="2"/>
      <c r="G13" s="2"/>
      <c r="H13" s="2"/>
      <c r="I13" s="2"/>
      <c r="J13" s="2"/>
      <c r="K13" s="2"/>
      <c r="L13" s="1"/>
    </row>
    <row r="14" spans="1:12" x14ac:dyDescent="0.5">
      <c r="A14" t="s">
        <v>6</v>
      </c>
      <c r="C14" s="2"/>
      <c r="D14" s="2"/>
      <c r="E14" s="2">
        <v>-150</v>
      </c>
      <c r="F14" s="2"/>
      <c r="G14" s="2">
        <f>225.34-79.63</f>
        <v>145.71</v>
      </c>
      <c r="H14" s="2"/>
      <c r="I14" s="2">
        <f>35.67+43.96</f>
        <v>79.63</v>
      </c>
      <c r="J14" s="2"/>
      <c r="K14" s="2">
        <f>56.66</f>
        <v>56.66</v>
      </c>
      <c r="L14" s="1"/>
    </row>
    <row r="15" spans="1:12" x14ac:dyDescent="0.5">
      <c r="C15" s="2"/>
      <c r="D15" s="2"/>
      <c r="E15" s="2"/>
      <c r="F15" s="2"/>
      <c r="G15" s="2"/>
      <c r="H15" s="2"/>
      <c r="I15" s="2"/>
      <c r="J15" s="2"/>
      <c r="K15" s="2"/>
      <c r="L15" s="1"/>
    </row>
    <row r="16" spans="1:12" x14ac:dyDescent="0.5">
      <c r="A16" t="s">
        <v>7</v>
      </c>
      <c r="C16" s="2">
        <v>-151</v>
      </c>
      <c r="D16" s="2"/>
      <c r="E16" s="2">
        <v>-44</v>
      </c>
      <c r="F16" s="2"/>
      <c r="G16" s="2">
        <f>209.55+14.6</f>
        <v>224.15</v>
      </c>
      <c r="H16" s="2"/>
      <c r="I16" s="2">
        <v>90</v>
      </c>
      <c r="J16" s="2"/>
      <c r="K16" s="2"/>
      <c r="L16" s="1"/>
    </row>
    <row r="17" spans="1:13" x14ac:dyDescent="0.5">
      <c r="A17" s="8">
        <v>44438</v>
      </c>
      <c r="C17" s="2"/>
      <c r="D17" s="2"/>
      <c r="E17" s="2"/>
      <c r="F17" s="2"/>
      <c r="G17" s="2">
        <v>78.09</v>
      </c>
      <c r="H17" s="2"/>
      <c r="I17" s="2"/>
      <c r="J17" s="2"/>
      <c r="K17" s="2"/>
      <c r="L17" s="1"/>
    </row>
    <row r="18" spans="1:13" x14ac:dyDescent="0.5">
      <c r="A18" s="8">
        <v>44461</v>
      </c>
      <c r="C18" s="2"/>
      <c r="D18" s="2"/>
      <c r="E18" s="2"/>
      <c r="F18" s="2"/>
      <c r="G18" s="2">
        <v>-38.130000000000003</v>
      </c>
      <c r="H18" s="2"/>
      <c r="I18" s="2"/>
      <c r="J18" s="2"/>
      <c r="K18" s="2"/>
      <c r="L18" s="1"/>
    </row>
    <row r="19" spans="1:13" x14ac:dyDescent="0.5">
      <c r="A19" s="8">
        <v>44461</v>
      </c>
      <c r="C19" s="2"/>
      <c r="D19" s="2"/>
      <c r="E19" s="2"/>
      <c r="F19" s="2"/>
      <c r="G19" s="2">
        <v>23.55</v>
      </c>
      <c r="H19" s="2"/>
      <c r="I19" s="2"/>
      <c r="J19" s="2"/>
      <c r="K19" s="2"/>
      <c r="L19" s="1"/>
    </row>
    <row r="20" spans="1:13" x14ac:dyDescent="0.5">
      <c r="C20" s="2"/>
      <c r="D20" s="2"/>
      <c r="E20" s="2"/>
      <c r="F20" s="2"/>
      <c r="G20" s="2"/>
      <c r="H20" s="2"/>
      <c r="I20" s="2"/>
      <c r="J20" s="2"/>
      <c r="K20" s="2"/>
      <c r="L20" s="1"/>
    </row>
    <row r="21" spans="1:13" x14ac:dyDescent="0.5">
      <c r="C21" s="2"/>
      <c r="D21" s="2"/>
      <c r="E21" s="2"/>
      <c r="F21" s="2"/>
      <c r="G21" s="2"/>
      <c r="H21" s="2"/>
      <c r="I21" s="2"/>
      <c r="J21" s="2"/>
      <c r="K21" s="2"/>
      <c r="L21" s="1"/>
    </row>
    <row r="22" spans="1:13" x14ac:dyDescent="0.5">
      <c r="C22" s="2"/>
      <c r="D22" s="2"/>
      <c r="E22" s="2"/>
      <c r="F22" s="2"/>
      <c r="G22" s="2"/>
      <c r="H22" s="2"/>
      <c r="I22" s="2"/>
      <c r="J22" s="2"/>
      <c r="K22" s="2"/>
      <c r="L22" s="1"/>
    </row>
    <row r="23" spans="1:13" x14ac:dyDescent="0.5">
      <c r="C23" s="2"/>
      <c r="D23" s="2"/>
      <c r="E23" s="2"/>
      <c r="F23" s="2"/>
      <c r="G23" s="2"/>
      <c r="H23" s="2"/>
      <c r="I23" s="2"/>
      <c r="J23" s="2"/>
      <c r="K23" s="2"/>
      <c r="L23" s="1"/>
    </row>
    <row r="24" spans="1:13" x14ac:dyDescent="0.5">
      <c r="C24" s="2"/>
      <c r="D24" s="2"/>
      <c r="E24" s="2"/>
      <c r="F24" s="2"/>
      <c r="G24" s="2"/>
      <c r="H24" s="2"/>
      <c r="I24" s="2"/>
      <c r="J24" s="2"/>
      <c r="K24" s="2"/>
      <c r="L24" s="1"/>
    </row>
    <row r="25" spans="1:13" x14ac:dyDescent="0.5">
      <c r="A25" t="s">
        <v>11</v>
      </c>
      <c r="C25" s="2">
        <f>SUM(C8:C24)</f>
        <v>-1588.3799999999999</v>
      </c>
      <c r="D25" s="2"/>
      <c r="E25" s="2">
        <f>SUM(E8:E24)</f>
        <v>-644</v>
      </c>
      <c r="F25" s="2"/>
      <c r="G25" s="2">
        <f>SUM(G8:G24)</f>
        <v>2796.8100000000004</v>
      </c>
      <c r="H25" s="2"/>
      <c r="I25" s="2">
        <f>SUM(I8:I24)</f>
        <v>316.09000000000003</v>
      </c>
      <c r="J25" s="2"/>
      <c r="K25" s="2">
        <f>SUM(K8:K24)</f>
        <v>229.46</v>
      </c>
      <c r="L25" s="1"/>
      <c r="M25" s="9"/>
    </row>
    <row r="26" spans="1:13" x14ac:dyDescent="0.5">
      <c r="C26" s="2"/>
      <c r="D26" s="2"/>
      <c r="E26" s="2"/>
      <c r="F26" s="2"/>
      <c r="G26" s="2"/>
      <c r="H26" s="2"/>
      <c r="I26" s="2"/>
      <c r="J26" s="2"/>
      <c r="K26" s="2"/>
      <c r="L26" s="1"/>
    </row>
    <row r="27" spans="1:13" x14ac:dyDescent="0.5">
      <c r="A27" s="4"/>
      <c r="C27" s="2"/>
      <c r="D27" s="2"/>
      <c r="E27" s="2"/>
      <c r="F27" s="2"/>
      <c r="G27" s="2"/>
      <c r="H27" s="2"/>
      <c r="I27" s="2"/>
      <c r="J27" s="2"/>
      <c r="K27" s="2"/>
      <c r="L27" s="1"/>
    </row>
    <row r="28" spans="1:13" x14ac:dyDescent="0.5">
      <c r="C28" s="2"/>
      <c r="D28" s="2"/>
      <c r="E28" s="2"/>
      <c r="F28" s="2"/>
      <c r="G28" s="2"/>
      <c r="H28" s="2"/>
      <c r="I28" s="2"/>
      <c r="J28" s="2"/>
      <c r="K28" s="2"/>
      <c r="L28" s="1"/>
    </row>
    <row r="29" spans="1:13" x14ac:dyDescent="0.5">
      <c r="C29" s="2"/>
      <c r="D29" s="2"/>
      <c r="E29" s="2"/>
      <c r="F29" s="2"/>
      <c r="G29" s="2"/>
      <c r="H29" s="2"/>
      <c r="I29" s="2"/>
      <c r="J29" s="2"/>
      <c r="K29" s="2"/>
      <c r="L29" s="1"/>
    </row>
    <row r="30" spans="1:13" x14ac:dyDescent="0.5">
      <c r="C30" s="2"/>
      <c r="D30" s="2"/>
      <c r="E30" s="2"/>
      <c r="F30" s="2"/>
      <c r="G30" s="2"/>
      <c r="H30" s="2"/>
      <c r="I30" s="2"/>
      <c r="J30" s="2"/>
      <c r="K30" s="2"/>
      <c r="L30" s="1"/>
    </row>
    <row r="31" spans="1:13" x14ac:dyDescent="0.5">
      <c r="A31" t="s">
        <v>15</v>
      </c>
      <c r="C31" s="2"/>
      <c r="D31" s="2"/>
      <c r="E31" s="2"/>
      <c r="F31" s="2"/>
      <c r="G31" s="2"/>
      <c r="H31" s="2"/>
      <c r="I31" s="2"/>
      <c r="J31" s="2"/>
      <c r="K31" s="2"/>
      <c r="L31" s="1"/>
    </row>
    <row r="32" spans="1:13" x14ac:dyDescent="0.5">
      <c r="C32" s="2"/>
      <c r="D32" s="2"/>
      <c r="E32" s="2"/>
      <c r="F32" s="2"/>
      <c r="G32" s="2"/>
      <c r="H32" s="2"/>
      <c r="I32" s="2"/>
      <c r="J32" s="2"/>
      <c r="K32" s="2"/>
      <c r="L32" s="1"/>
    </row>
    <row r="33" spans="1:12" x14ac:dyDescent="0.5">
      <c r="A33" t="s">
        <v>22</v>
      </c>
      <c r="C33" s="2">
        <f>E25</f>
        <v>-644</v>
      </c>
      <c r="D33" s="2"/>
      <c r="E33" s="2"/>
      <c r="F33" s="2"/>
      <c r="G33" s="2"/>
      <c r="H33" s="2"/>
      <c r="I33" s="2"/>
      <c r="J33" s="2"/>
      <c r="K33" s="2"/>
      <c r="L33" s="1"/>
    </row>
    <row r="34" spans="1:12" x14ac:dyDescent="0.5">
      <c r="A34" t="s">
        <v>8</v>
      </c>
      <c r="C34" s="7">
        <f>C25</f>
        <v>-1588.3799999999999</v>
      </c>
      <c r="D34" s="2"/>
      <c r="E34" s="2"/>
      <c r="F34" s="2"/>
      <c r="G34" s="2"/>
      <c r="H34" s="2"/>
      <c r="I34" s="2"/>
      <c r="J34" s="2"/>
      <c r="K34" s="2"/>
      <c r="L34" s="1"/>
    </row>
    <row r="35" spans="1:12" x14ac:dyDescent="0.5">
      <c r="A35" t="s">
        <v>23</v>
      </c>
      <c r="C35" s="3">
        <f>G25</f>
        <v>2796.8100000000004</v>
      </c>
      <c r="D35" s="2"/>
      <c r="E35" s="2"/>
      <c r="F35" s="2"/>
      <c r="G35" s="2"/>
      <c r="H35" s="2"/>
      <c r="I35" s="2"/>
      <c r="J35" s="2"/>
      <c r="K35" s="2"/>
      <c r="L35" s="1"/>
    </row>
    <row r="36" spans="1:12" x14ac:dyDescent="0.5">
      <c r="A36" t="s">
        <v>16</v>
      </c>
      <c r="C36" s="2">
        <f>SUM(C33:C35)</f>
        <v>564.43000000000029</v>
      </c>
      <c r="D36" s="2"/>
      <c r="E36" s="2"/>
      <c r="F36" s="2"/>
      <c r="G36" s="2"/>
      <c r="H36" s="2"/>
      <c r="I36" s="2"/>
      <c r="J36" s="2"/>
      <c r="K36" s="2"/>
      <c r="L36" s="1"/>
    </row>
    <row r="37" spans="1:12" x14ac:dyDescent="0.5">
      <c r="A37" s="4"/>
      <c r="C37" s="2"/>
      <c r="D37" s="2"/>
      <c r="E37" s="2"/>
      <c r="F37" s="2"/>
      <c r="G37" s="2"/>
      <c r="H37" s="2"/>
      <c r="I37" s="2"/>
      <c r="J37" s="2"/>
      <c r="K37" s="2"/>
      <c r="L37" s="1"/>
    </row>
    <row r="38" spans="1:12" x14ac:dyDescent="0.5">
      <c r="C38" s="2"/>
      <c r="D38" s="2"/>
      <c r="E38" s="2"/>
      <c r="F38" s="2"/>
      <c r="G38" s="2"/>
      <c r="H38" s="2"/>
      <c r="I38" s="2"/>
      <c r="J38" s="2"/>
      <c r="K38" s="2"/>
      <c r="L38" s="1"/>
    </row>
    <row r="39" spans="1:12" x14ac:dyDescent="0.5">
      <c r="C39" s="2"/>
      <c r="D39" s="2"/>
      <c r="E39" s="2"/>
      <c r="F39" s="2"/>
      <c r="G39" s="2"/>
      <c r="H39" s="2"/>
      <c r="I39" s="2"/>
      <c r="J39" s="2"/>
      <c r="K39" s="2"/>
      <c r="L39" s="1"/>
    </row>
    <row r="40" spans="1:12" x14ac:dyDescent="0.5">
      <c r="C40" s="2"/>
      <c r="D40" s="2"/>
      <c r="E40" s="2"/>
      <c r="F40" s="2"/>
      <c r="G40" s="2"/>
      <c r="H40" s="2"/>
      <c r="I40" s="2"/>
      <c r="J40" s="2"/>
      <c r="K40" s="2"/>
      <c r="L40" s="1"/>
    </row>
    <row r="41" spans="1:12" x14ac:dyDescent="0.5">
      <c r="C41" s="2"/>
      <c r="D41" s="2"/>
      <c r="E41" s="2"/>
      <c r="F41" s="2"/>
      <c r="G41" s="2"/>
      <c r="H41" s="2"/>
      <c r="I41" s="2"/>
      <c r="J41" s="2"/>
      <c r="K41" s="2"/>
      <c r="L41" s="1"/>
    </row>
    <row r="42" spans="1:12" x14ac:dyDescent="0.5">
      <c r="C42" s="2"/>
      <c r="D42" s="2"/>
      <c r="E42" s="2"/>
      <c r="F42" s="2"/>
      <c r="G42" s="2"/>
      <c r="H42" s="2"/>
      <c r="I42" s="2"/>
      <c r="J42" s="2"/>
      <c r="K42" s="2"/>
      <c r="L42" s="1"/>
    </row>
    <row r="43" spans="1:12" x14ac:dyDescent="0.5">
      <c r="C43" s="2"/>
      <c r="D43" s="2"/>
      <c r="E43" s="2"/>
      <c r="F43" s="2"/>
      <c r="G43" s="2"/>
      <c r="H43" s="2"/>
      <c r="I43" s="2"/>
      <c r="J43" s="2"/>
      <c r="K43" s="2"/>
      <c r="L43" s="1"/>
    </row>
    <row r="44" spans="1:12" x14ac:dyDescent="0.5">
      <c r="C44" s="2"/>
      <c r="D44" s="2"/>
      <c r="E44" s="2"/>
      <c r="F44" s="2"/>
      <c r="G44" s="2"/>
      <c r="H44" s="2"/>
      <c r="I44" s="2"/>
      <c r="J44" s="2"/>
      <c r="K44" s="2"/>
      <c r="L44" s="1"/>
    </row>
    <row r="45" spans="1:12" x14ac:dyDescent="0.5">
      <c r="C45" s="2"/>
      <c r="D45" s="2"/>
      <c r="E45" s="2"/>
      <c r="F45" s="2"/>
      <c r="G45" s="2"/>
      <c r="H45" s="2"/>
      <c r="I45" s="2"/>
      <c r="J45" s="2"/>
      <c r="K45" s="2"/>
      <c r="L45" s="1"/>
    </row>
    <row r="46" spans="1:12" x14ac:dyDescent="0.5">
      <c r="C46" s="2"/>
      <c r="D46" s="2"/>
      <c r="E46" s="2"/>
      <c r="F46" s="2"/>
      <c r="G46" s="2"/>
      <c r="H46" s="2"/>
      <c r="I46" s="2"/>
      <c r="J46" s="2"/>
      <c r="K46" s="2"/>
      <c r="L46" s="1"/>
    </row>
    <row r="47" spans="1:12" x14ac:dyDescent="0.5">
      <c r="C47" s="2"/>
      <c r="D47" s="2"/>
      <c r="E47" s="2"/>
      <c r="F47" s="2"/>
      <c r="G47" s="2"/>
      <c r="H47" s="2"/>
      <c r="I47" s="2"/>
      <c r="J47" s="2"/>
      <c r="K47" s="2"/>
      <c r="L47" s="1"/>
    </row>
    <row r="48" spans="1:12" x14ac:dyDescent="0.5">
      <c r="C48" s="2"/>
      <c r="D48" s="2"/>
      <c r="E48" s="2"/>
      <c r="F48" s="2"/>
      <c r="G48" s="2"/>
      <c r="H48" s="2"/>
      <c r="I48" s="2"/>
      <c r="J48" s="2"/>
      <c r="K48" s="2"/>
      <c r="L48" s="1"/>
    </row>
    <row r="49" spans="3:12" x14ac:dyDescent="0.5">
      <c r="C49" s="2"/>
      <c r="D49" s="2"/>
      <c r="E49" s="2"/>
      <c r="F49" s="2"/>
      <c r="G49" s="2"/>
      <c r="H49" s="2"/>
      <c r="I49" s="2"/>
      <c r="J49" s="2"/>
      <c r="K49" s="2"/>
      <c r="L49" s="1"/>
    </row>
    <row r="50" spans="3:12" x14ac:dyDescent="0.5">
      <c r="C50" s="2"/>
      <c r="D50" s="2"/>
      <c r="E50" s="2"/>
      <c r="F50" s="2"/>
      <c r="G50" s="2"/>
      <c r="H50" s="2"/>
      <c r="I50" s="2"/>
      <c r="J50" s="2"/>
      <c r="K50" s="2"/>
      <c r="L50" s="1"/>
    </row>
    <row r="51" spans="3:12" x14ac:dyDescent="0.5">
      <c r="C51" s="2"/>
      <c r="D51" s="2"/>
      <c r="E51" s="2"/>
      <c r="F51" s="2"/>
      <c r="G51" s="2"/>
      <c r="H51" s="2"/>
      <c r="I51" s="2"/>
      <c r="J51" s="2"/>
      <c r="K51" s="2"/>
      <c r="L51" s="1"/>
    </row>
    <row r="52" spans="3:12" x14ac:dyDescent="0.5">
      <c r="C52" s="2"/>
      <c r="D52" s="2"/>
      <c r="E52" s="2"/>
      <c r="F52" s="2"/>
      <c r="G52" s="2"/>
      <c r="H52" s="2"/>
      <c r="I52" s="2"/>
      <c r="J52" s="2"/>
      <c r="K52" s="2"/>
      <c r="L52" s="1"/>
    </row>
    <row r="53" spans="3:12" x14ac:dyDescent="0.5">
      <c r="C53" s="2"/>
      <c r="D53" s="2"/>
      <c r="E53" s="2"/>
      <c r="F53" s="2"/>
      <c r="G53" s="2"/>
      <c r="H53" s="2"/>
      <c r="I53" s="2"/>
      <c r="J53" s="2"/>
      <c r="K53" s="2"/>
      <c r="L53" s="1"/>
    </row>
    <row r="54" spans="3:12" x14ac:dyDescent="0.5">
      <c r="C54" s="2"/>
      <c r="D54" s="2"/>
      <c r="E54" s="2"/>
      <c r="F54" s="2"/>
      <c r="G54" s="2"/>
      <c r="H54" s="2"/>
      <c r="I54" s="2"/>
      <c r="J54" s="2"/>
      <c r="K54" s="2"/>
      <c r="L54" s="1"/>
    </row>
    <row r="55" spans="3:12" x14ac:dyDescent="0.5">
      <c r="C55" s="2"/>
      <c r="D55" s="2"/>
      <c r="E55" s="2"/>
      <c r="F55" s="2"/>
      <c r="G55" s="2"/>
      <c r="H55" s="2"/>
      <c r="I55" s="2"/>
      <c r="J55" s="2"/>
      <c r="K55" s="2"/>
      <c r="L55" s="1"/>
    </row>
    <row r="56" spans="3:12" x14ac:dyDescent="0.5">
      <c r="C56" s="2"/>
      <c r="D56" s="2"/>
      <c r="E56" s="2"/>
      <c r="F56" s="2"/>
      <c r="G56" s="2"/>
      <c r="H56" s="2"/>
      <c r="I56" s="2"/>
      <c r="J56" s="2"/>
      <c r="K56" s="2"/>
      <c r="L56" s="1"/>
    </row>
    <row r="57" spans="3:12" x14ac:dyDescent="0.5">
      <c r="C57" s="2"/>
      <c r="D57" s="2"/>
      <c r="E57" s="2"/>
      <c r="F57" s="2"/>
      <c r="G57" s="2"/>
      <c r="H57" s="2"/>
      <c r="I57" s="2"/>
      <c r="J57" s="2"/>
      <c r="K57" s="2"/>
      <c r="L57" s="1"/>
    </row>
    <row r="58" spans="3:12" x14ac:dyDescent="0.5">
      <c r="C58" s="2"/>
      <c r="D58" s="2"/>
      <c r="E58" s="2"/>
      <c r="F58" s="2"/>
      <c r="G58" s="2"/>
      <c r="H58" s="2"/>
      <c r="I58" s="2"/>
      <c r="J58" s="2"/>
      <c r="K58" s="2"/>
    </row>
    <row r="59" spans="3:12" x14ac:dyDescent="0.5">
      <c r="C59" s="2"/>
      <c r="D59" s="2"/>
      <c r="E59" s="2"/>
      <c r="F59" s="2"/>
      <c r="G59" s="2"/>
      <c r="H59" s="2"/>
      <c r="I59" s="2"/>
      <c r="J59" s="2"/>
      <c r="K59" s="2"/>
    </row>
    <row r="60" spans="3:12" x14ac:dyDescent="0.5">
      <c r="C60" s="2"/>
      <c r="D60" s="2"/>
      <c r="E60" s="2"/>
      <c r="F60" s="2"/>
      <c r="G60" s="2"/>
      <c r="H60" s="2"/>
      <c r="I60" s="2"/>
      <c r="J60" s="2"/>
      <c r="K60" s="2"/>
    </row>
    <row r="61" spans="3:12" x14ac:dyDescent="0.5">
      <c r="C61" s="2"/>
      <c r="D61" s="2"/>
      <c r="E61" s="2"/>
      <c r="F61" s="2"/>
      <c r="G61" s="2"/>
      <c r="H61" s="2"/>
      <c r="I61" s="2"/>
      <c r="J61" s="2"/>
      <c r="K61" s="2"/>
    </row>
    <row r="62" spans="3:12" x14ac:dyDescent="0.5">
      <c r="C62" s="2"/>
      <c r="D62" s="2"/>
      <c r="E62" s="2"/>
      <c r="F62" s="2"/>
      <c r="G62" s="2"/>
      <c r="H62" s="2"/>
      <c r="I62" s="2"/>
      <c r="J62" s="2"/>
      <c r="K62" s="2"/>
    </row>
    <row r="63" spans="3:12" x14ac:dyDescent="0.5">
      <c r="C63" s="2"/>
      <c r="D63" s="2"/>
      <c r="E63" s="2"/>
      <c r="F63" s="2"/>
      <c r="G63" s="2"/>
      <c r="H63" s="2"/>
      <c r="I63" s="2"/>
      <c r="J63" s="2"/>
      <c r="K63" s="2"/>
    </row>
    <row r="64" spans="3:12" x14ac:dyDescent="0.5">
      <c r="C64" s="2"/>
      <c r="D64" s="2"/>
      <c r="E64" s="2"/>
      <c r="F64" s="2"/>
      <c r="G64" s="2"/>
      <c r="H64" s="2"/>
      <c r="I64" s="2"/>
      <c r="J64" s="2"/>
      <c r="K64" s="2"/>
    </row>
    <row r="65" spans="3:11" x14ac:dyDescent="0.5">
      <c r="C65" s="2"/>
      <c r="D65" s="2"/>
      <c r="E65" s="2"/>
      <c r="F65" s="2"/>
      <c r="G65" s="2"/>
      <c r="H65" s="2"/>
      <c r="I65" s="2"/>
      <c r="J65" s="2"/>
      <c r="K65" s="2"/>
    </row>
    <row r="66" spans="3:11" x14ac:dyDescent="0.5">
      <c r="C66" s="2"/>
      <c r="D66" s="2"/>
      <c r="E66" s="2"/>
      <c r="F66" s="2"/>
      <c r="G66" s="2"/>
      <c r="H66" s="2"/>
      <c r="I66" s="2"/>
      <c r="J66" s="2"/>
      <c r="K66" s="2"/>
    </row>
    <row r="67" spans="3:11" x14ac:dyDescent="0.5">
      <c r="C67" s="2"/>
      <c r="D67" s="2"/>
      <c r="E67" s="2"/>
      <c r="F67" s="2"/>
      <c r="G67" s="2"/>
      <c r="H67" s="2"/>
      <c r="I67" s="2"/>
      <c r="J67" s="2"/>
      <c r="K67" s="2"/>
    </row>
    <row r="68" spans="3:11" x14ac:dyDescent="0.5">
      <c r="C68" s="2"/>
      <c r="D68" s="2"/>
      <c r="E68" s="2"/>
      <c r="F68" s="2"/>
      <c r="G68" s="2"/>
      <c r="H68" s="2"/>
      <c r="I68" s="2"/>
      <c r="J68" s="2"/>
      <c r="K68" s="2"/>
    </row>
    <row r="69" spans="3:11" x14ac:dyDescent="0.5">
      <c r="C69" s="2"/>
      <c r="D69" s="2"/>
      <c r="E69" s="2"/>
      <c r="F69" s="2"/>
      <c r="G69" s="2"/>
      <c r="H69" s="2"/>
      <c r="I69" s="2"/>
      <c r="J69" s="2"/>
      <c r="K69" s="2"/>
    </row>
    <row r="70" spans="3:11" x14ac:dyDescent="0.5">
      <c r="C70" s="2"/>
      <c r="D70" s="2"/>
      <c r="E70" s="2"/>
      <c r="F70" s="2"/>
      <c r="G70" s="2"/>
      <c r="H70" s="2"/>
      <c r="I70" s="2"/>
      <c r="J70" s="2"/>
      <c r="K70" s="2"/>
    </row>
    <row r="71" spans="3:11" x14ac:dyDescent="0.5">
      <c r="C71" s="2"/>
      <c r="D71" s="2"/>
      <c r="E71" s="2"/>
      <c r="F71" s="2"/>
      <c r="G71" s="2"/>
      <c r="H71" s="2"/>
      <c r="I71" s="2"/>
      <c r="J71" s="2"/>
      <c r="K71" s="2"/>
    </row>
    <row r="72" spans="3:11" x14ac:dyDescent="0.5">
      <c r="C72" s="2"/>
      <c r="D72" s="2"/>
      <c r="E72" s="2"/>
      <c r="F72" s="2"/>
      <c r="G72" s="2"/>
      <c r="H72" s="2"/>
      <c r="I72" s="2"/>
      <c r="J72" s="2"/>
      <c r="K72" s="2"/>
    </row>
    <row r="73" spans="3:11" x14ac:dyDescent="0.5">
      <c r="C73" s="2"/>
      <c r="D73" s="2"/>
      <c r="E73" s="2"/>
      <c r="F73" s="2"/>
      <c r="G73" s="2"/>
      <c r="H73" s="2"/>
      <c r="I73" s="2"/>
      <c r="J73" s="2"/>
      <c r="K73" s="2"/>
    </row>
    <row r="74" spans="3:11" x14ac:dyDescent="0.5">
      <c r="C74" s="2"/>
      <c r="D74" s="2"/>
      <c r="E74" s="2"/>
      <c r="F74" s="2"/>
      <c r="G74" s="2"/>
      <c r="H74" s="2"/>
      <c r="I74" s="2"/>
      <c r="J74" s="2"/>
      <c r="K74" s="2"/>
    </row>
  </sheetData>
  <pageMargins left="0.7" right="0.7" top="0.75" bottom="0.75" header="0.3" footer="0.3"/>
  <pageSetup orientation="portrait" r:id="rId1"/>
  <headerFooter>
    <oddHeader xml:space="preserve">&amp;C
HOUSEHOLD IMPROVEMENTS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jetBlue</vt:lpstr>
      <vt:lpstr>BoA Cash Reserve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mwhit</dc:creator>
  <cp:lastModifiedBy>mwhit</cp:lastModifiedBy>
  <cp:lastPrinted>2022-01-19T16:55:11Z</cp:lastPrinted>
  <dcterms:created xsi:type="dcterms:W3CDTF">2021-08-23T14:15:09Z</dcterms:created>
  <dcterms:modified xsi:type="dcterms:W3CDTF">2022-01-19T17:09:04Z</dcterms:modified>
</cp:coreProperties>
</file>